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930" yWindow="255" windowWidth="15450" windowHeight="10320"/>
  </bookViews>
  <sheets>
    <sheet name="ДЧБ" sheetId="3" r:id="rId1"/>
  </sheets>
  <definedNames>
    <definedName name="APPT" localSheetId="0">ДЧБ!#REF!</definedName>
    <definedName name="FIO" localSheetId="0">ДЧБ!#REF!</definedName>
    <definedName name="SIGN" localSheetId="0">ДЧБ!#REF!</definedName>
    <definedName name="_xlnm.Print_Area" localSheetId="0">ДЧБ!$A$1:$F$56</definedName>
  </definedNames>
  <calcPr calcId="144525" calcOnSave="0"/>
</workbook>
</file>

<file path=xl/calcChain.xml><?xml version="1.0" encoding="utf-8"?>
<calcChain xmlns="http://schemas.openxmlformats.org/spreadsheetml/2006/main">
  <c r="E36" i="3" l="1"/>
  <c r="D36" i="3"/>
  <c r="D19" i="3" s="1"/>
  <c r="F47" i="3"/>
  <c r="E20" i="3"/>
  <c r="D20" i="3"/>
  <c r="F21" i="3"/>
  <c r="E19" i="3"/>
  <c r="F53" i="3"/>
  <c r="F52" i="3"/>
  <c r="F51" i="3"/>
  <c r="F45" i="3"/>
  <c r="F54" i="3" l="1"/>
  <c r="F39" i="3" l="1"/>
  <c r="E28" i="3"/>
  <c r="D28" i="3"/>
  <c r="F29" i="3"/>
  <c r="F28" i="3" s="1"/>
  <c r="F44" i="3" l="1"/>
  <c r="F43" i="3"/>
  <c r="F42" i="3"/>
  <c r="F34" i="3"/>
  <c r="F33" i="3"/>
  <c r="F31" i="3"/>
  <c r="F30" i="3"/>
  <c r="F27" i="3"/>
  <c r="F26" i="3"/>
  <c r="F25" i="3"/>
  <c r="F24" i="3"/>
  <c r="F36" i="3" l="1"/>
  <c r="F20" i="3"/>
  <c r="F19" i="3" l="1"/>
</calcChain>
</file>

<file path=xl/sharedStrings.xml><?xml version="1.0" encoding="utf-8"?>
<sst xmlns="http://schemas.openxmlformats.org/spreadsheetml/2006/main" count="133" uniqueCount="97">
  <si>
    <t/>
  </si>
  <si>
    <t>Гл. администратор</t>
  </si>
  <si>
    <t>Наименование КВД</t>
  </si>
  <si>
    <t>100</t>
  </si>
  <si>
    <t>182</t>
  </si>
  <si>
    <t>703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</si>
  <si>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автономных учреждений)</t>
  </si>
  <si>
    <t>код бюджетной классификации</t>
  </si>
  <si>
    <t>1.03.02.23.0.01.0.000 110</t>
  </si>
  <si>
    <t>1.03.02.24.0.01.0.000 110</t>
  </si>
  <si>
    <t>1.03.02.25.0.01.0.000 110</t>
  </si>
  <si>
    <t>1.03.02.26.0.01.0.000 110</t>
  </si>
  <si>
    <t>1.01.02.01.0.01.1.000 110</t>
  </si>
  <si>
    <t>1.05.03.01.0.01.1.000 110</t>
  </si>
  <si>
    <t>1.06.01.03.0.10.1.000 110</t>
  </si>
  <si>
    <t>1.11.05.03.5.10.0.000 120</t>
  </si>
  <si>
    <t>План</t>
  </si>
  <si>
    <t>Факт</t>
  </si>
  <si>
    <t>1</t>
  </si>
  <si>
    <t>2</t>
  </si>
  <si>
    <t>3</t>
  </si>
  <si>
    <t>4</t>
  </si>
  <si>
    <t>5</t>
  </si>
  <si>
    <t>% исполнения</t>
  </si>
  <si>
    <t>Доходы всего</t>
  </si>
  <si>
    <t>Федеральная налоговая служба</t>
  </si>
  <si>
    <t>доходов местного бюджета</t>
  </si>
  <si>
    <t xml:space="preserve">ДОХОДЫ </t>
  </si>
  <si>
    <t>рублей</t>
  </si>
  <si>
    <t>Х</t>
  </si>
  <si>
    <t>Прохладненского муниципального района КБР</t>
  </si>
  <si>
    <t>1.01.02.03.0.01.1.000 110</t>
  </si>
  <si>
    <t xml:space="preserve">"Об исполнении местного бюджета  </t>
  </si>
  <si>
    <t>1.06.01.03.0.10.4.000 110</t>
  </si>
  <si>
    <t>1.06.06.03.3.10.1.000 110</t>
  </si>
  <si>
    <t>1.06.06.04.3.10.1.000 110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</si>
  <si>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</si>
  <si>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1.14.02.05.3.10.0.000 410</t>
  </si>
  <si>
    <t>Приложение №1</t>
  </si>
  <si>
    <t>1.09.04.05.3.10.2.100 110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</si>
  <si>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</si>
  <si>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</si>
  <si>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1.14.06.02.5.10.0.000.430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</si>
  <si>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</si>
  <si>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 на организацию библиотечного обслуживания населения, комплектование и обеспечение сохранности библиотечных фондов библиотек поселений</t>
  </si>
  <si>
    <t>2.02.35.11.8.10.0.000.151</t>
  </si>
  <si>
    <t>сельского поселения Янтарное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</si>
  <si>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</si>
  <si>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Средства самообложения граждан, зачисляемые в бюджеты сельских поселений</t>
  </si>
  <si>
    <t>703.1.17.14030.10.0000.180</t>
  </si>
  <si>
    <t>к решению Совета местного самоуправления</t>
  </si>
  <si>
    <t>Федеральная антимонопольная служба</t>
  </si>
  <si>
    <t>161</t>
  </si>
  <si>
    <t>Деенежные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 (федеральные государственные органы, Банк России, органы управления государственными внебюджетными фондами Российской Федерации</t>
  </si>
  <si>
    <t>1.16.33.05.0.10.6.000 140</t>
  </si>
  <si>
    <t>Местная администрация сельского поселения</t>
  </si>
  <si>
    <t>2.02.16.00.1.10.0.000.150</t>
  </si>
  <si>
    <t>2.02.49.99.9.10.0.000.150</t>
  </si>
  <si>
    <t>2.02.40.01.4.10.7.111.150</t>
  </si>
  <si>
    <t>2.02.35.11.8.10.0.000.150</t>
  </si>
  <si>
    <t>2.18.60.01.0.10.0.000.150</t>
  </si>
  <si>
    <t>2.19.60.01.0.10.0.000.150</t>
  </si>
  <si>
    <t>Доходы от уплаты акцизов на дизельное топливо,подлежащие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объектов Российской Федерации</t>
  </si>
  <si>
    <t>Доходы от уплаты акцизов на моторные масла для дизельных и (или) карбюраторных (инжекторных) двигателей,подлежащие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объектов Российской Федерации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</si>
  <si>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объектов Российской Федерации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</si>
  <si>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объектов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</si>
  <si>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</si>
  <si>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 Налогового  кодекса Российской Федерации (сумма платежа (перерасчеты, недомка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</si>
  <si>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поселений (сумма платежа (перерасчеты, недомка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</si>
  <si>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</si>
  <si>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Земельный налог с физических лиц, обладающих земельным участком, расположенным в границах сельских поселений ( сумма платежа ( перерасчеты, недоимка и задолженность по соответствующему платежу, в том числе по отмененному)</t>
  </si>
  <si>
    <t>Дотации бюджетам сельских поселений на выравнивание бюджетной обеспеченности из бюджетов муниципальных районов</t>
  </si>
  <si>
    <t>2.02.20.21.6.10.7.300.150</t>
  </si>
  <si>
    <t>Субсидии бюджетам сельских поселений за счет средств целевого бюджетного дорожного фонда Кабардино-Балкарской Республики</t>
  </si>
  <si>
    <t>Прочие межбюджетные трансферты, передаваемые бюджетам сельских поселений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</si>
  <si>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</si>
  <si>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</si>
  <si>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Прочие доходы от компенсации затрат бюджетов городских округов</t>
  </si>
  <si>
    <t>1.13.02.99.5.10.0.022.130</t>
  </si>
  <si>
    <t>Дотации бюджетам сельских поселений на выравнивание бюджетной обеспеченности за счет субвенции из республиканского бюджета Кабардино-Балкарской Республики</t>
  </si>
  <si>
    <t>2.02.16.00.1.10.7.001.150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</si>
  <si>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</si>
  <si>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2.02.20.29.9.10.0.000.150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</si>
  <si>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</si>
  <si>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2.02.20.30.2.10.0.000.150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</si>
  <si>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</si>
  <si>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2.02.25.55.5.10.0.000.150</t>
  </si>
  <si>
    <t>Субсидии из республиканского бюджета Кабардино-Балкарской Республики бюджетам сельских поселений на разработку проектно-сметной документации объектов водоснабжения и водоотведения</t>
  </si>
  <si>
    <t>2.02.29.99.9.10.S.409.150</t>
  </si>
  <si>
    <t>1.14.02.05.3.10.0.000.410</t>
  </si>
  <si>
    <t>Прохладненского муниципального района КБР за 2024 год"</t>
  </si>
  <si>
    <t>местного бюджета сельского поселения Янтарное Прохладненского муниципального района за 2024 год по кодам классификации доходов бюджета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</si>
  <si>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 , нотариусов, занимающихся частной практикой, адвокатов, учредивших адвокатские кабинеты и других лиц, занимающихся частной практикой  в соответствии со статьей 227 Налогового кодекса Российской Федерации (сумма платежа (перерасчеты, недомка и задолженность по соответствующему платежу, в том числе по отмененному)</t>
  </si>
  <si>
    <t>1.01.02.02.0.01.1.000 110</t>
  </si>
  <si>
    <t>Земельный налог с организаций, обладающих земельным участком, расположенным в границах сельских поселений ( сумма платежа ( перерасчеты, недоимка и задолженность по соответствующему платежу, в том числе по отмененному)</t>
  </si>
  <si>
    <t>Субсидии бюджетам сельских поселений на поддержку отрасли культуры</t>
  </si>
  <si>
    <t>2.02.25.51.9.10.0.000.150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</si>
</sst>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0.0"/>
  </numFmts>
  <fonts count="12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.5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22" fontId="2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49" fontId="2" fillId="0" borderId="0" xfId="0" applyNumberFormat="1" applyFont="1" applyAlignment="1"/>
    <xf numFmtId="0" fontId="4" fillId="0" borderId="0" xfId="0" applyFont="1"/>
    <xf numFmtId="0" fontId="3" fillId="0" borderId="0" xfId="0" applyFont="1" applyAlignment="1">
      <alignment horizontal="right" wrapText="1"/>
    </xf>
    <xf numFmtId="4" fontId="0" fillId="0" borderId="0" xfId="0" applyNumberForma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5" fillId="0" borderId="0" xfId="0" applyNumberFormat="1" applyFont="1" applyAlignment="1"/>
    <xf numFmtId="0" fontId="6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4" fontId="8" fillId="0" borderId="1" xfId="0" applyNumberFormat="1" applyFont="1" applyBorder="1" applyAlignment="1">
      <alignment horizontal="right"/>
    </xf>
    <xf numFmtId="165" fontId="9" fillId="0" borderId="1" xfId="0" applyNumberFormat="1" applyFont="1" applyBorder="1" applyAlignment="1">
      <alignment vertical="center"/>
    </xf>
    <xf numFmtId="4" fontId="8" fillId="0" borderId="1" xfId="0" applyNumberFormat="1" applyFont="1" applyBorder="1" applyAlignment="1">
      <alignment horizontal="right" vertical="center" wrapText="1"/>
    </xf>
    <xf numFmtId="165" fontId="9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165" fontId="8" fillId="0" borderId="1" xfId="0" applyNumberFormat="1" applyFont="1" applyBorder="1" applyAlignment="1">
      <alignment vertical="center"/>
    </xf>
    <xf numFmtId="4" fontId="9" fillId="0" borderId="4" xfId="0" applyNumberFormat="1" applyFont="1" applyBorder="1" applyAlignment="1">
      <alignment horizontal="right" vertical="center" wrapText="1"/>
    </xf>
    <xf numFmtId="165" fontId="9" fillId="0" borderId="4" xfId="0" applyNumberFormat="1" applyFont="1" applyBorder="1" applyAlignment="1">
      <alignment vertical="center"/>
    </xf>
    <xf numFmtId="0" fontId="0" fillId="0" borderId="1" xfId="0" applyBorder="1"/>
    <xf numFmtId="49" fontId="2" fillId="0" borderId="1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 applyProtection="1">
      <alignment horizontal="center" vertical="center"/>
    </xf>
    <xf numFmtId="49" fontId="9" fillId="0" borderId="8" xfId="0" applyNumberFormat="1" applyFont="1" applyBorder="1" applyAlignment="1" applyProtection="1">
      <alignment horizontal="left" vertical="center" wrapText="1"/>
    </xf>
    <xf numFmtId="49" fontId="9" fillId="0" borderId="8" xfId="0" applyNumberFormat="1" applyFont="1" applyBorder="1" applyAlignment="1" applyProtection="1">
      <alignment horizontal="center" vertical="center" wrapText="1"/>
    </xf>
    <xf numFmtId="49" fontId="9" fillId="0" borderId="11" xfId="0" applyNumberFormat="1" applyFont="1" applyBorder="1" applyAlignment="1" applyProtection="1">
      <alignment horizontal="left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left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164" fontId="3" fillId="0" borderId="9" xfId="0" applyNumberFormat="1" applyFont="1" applyBorder="1" applyAlignment="1" applyProtection="1">
      <alignment horizontal="center" vertical="center" wrapText="1"/>
    </xf>
    <xf numFmtId="164" fontId="3" fillId="0" borderId="9" xfId="0" applyNumberFormat="1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56"/>
  <sheetViews>
    <sheetView showGridLines="0" tabSelected="1" view="pageBreakPreview" topLeftCell="A43" zoomScale="85" zoomScaleSheetLayoutView="85" workbookViewId="0">
      <selection activeCell="D44" sqref="D44"/>
    </sheetView>
  </sheetViews>
  <sheetFormatPr defaultRowHeight="12.75" customHeight="1" outlineLevelRow="1" x14ac:dyDescent="0.2"/>
  <cols>
    <col min="1" max="1" width="30.7109375" customWidth="1"/>
    <col min="2" max="2" width="6.7109375" customWidth="1"/>
    <col min="3" max="3" width="29" customWidth="1"/>
    <col min="4" max="4" width="14.7109375" customWidth="1"/>
    <col min="5" max="5" width="15.42578125" customWidth="1"/>
    <col min="6" max="6" width="9.5703125" customWidth="1"/>
    <col min="8" max="8" width="12.7109375" bestFit="1" customWidth="1"/>
  </cols>
  <sheetData>
    <row r="1" spans="1:9" ht="14.25" x14ac:dyDescent="0.2">
      <c r="A1" s="2"/>
      <c r="B1" s="5"/>
      <c r="C1" s="5"/>
      <c r="D1" s="5"/>
      <c r="E1" s="5"/>
      <c r="F1" s="5"/>
      <c r="G1" s="2"/>
      <c r="H1" s="2"/>
      <c r="I1" s="2"/>
    </row>
    <row r="2" spans="1:9" ht="14.25" x14ac:dyDescent="0.2">
      <c r="A2" s="5"/>
      <c r="B2" s="10"/>
      <c r="C2" s="11"/>
      <c r="D2" s="12"/>
      <c r="E2" s="61" t="s">
        <v>38</v>
      </c>
      <c r="F2" s="61"/>
      <c r="G2" s="3"/>
      <c r="H2" s="2"/>
      <c r="I2" s="2"/>
    </row>
    <row r="3" spans="1:9" ht="15" customHeight="1" x14ac:dyDescent="0.2">
      <c r="A3" s="4"/>
      <c r="B3" s="13"/>
      <c r="C3" s="66" t="s">
        <v>50</v>
      </c>
      <c r="D3" s="66"/>
      <c r="E3" s="66"/>
      <c r="F3" s="66"/>
      <c r="G3" s="4"/>
      <c r="H3" s="4"/>
      <c r="I3" s="4"/>
    </row>
    <row r="4" spans="1:9" ht="15" customHeight="1" x14ac:dyDescent="0.2">
      <c r="A4" s="4"/>
      <c r="B4" s="14"/>
      <c r="C4" s="62" t="s">
        <v>46</v>
      </c>
      <c r="D4" s="62"/>
      <c r="E4" s="62"/>
      <c r="F4" s="62"/>
      <c r="G4" s="4"/>
      <c r="H4" s="4"/>
      <c r="I4" s="4"/>
    </row>
    <row r="5" spans="1:9" ht="15" customHeight="1" x14ac:dyDescent="0.2">
      <c r="B5" s="14"/>
      <c r="C5" s="62" t="s">
        <v>30</v>
      </c>
      <c r="D5" s="62"/>
      <c r="E5" s="62"/>
      <c r="F5" s="62"/>
    </row>
    <row r="6" spans="1:9" ht="15" customHeight="1" x14ac:dyDescent="0.2">
      <c r="B6" s="62" t="s">
        <v>32</v>
      </c>
      <c r="C6" s="62"/>
      <c r="D6" s="62"/>
      <c r="E6" s="62"/>
      <c r="F6" s="62"/>
    </row>
    <row r="7" spans="1:9" ht="15" customHeight="1" x14ac:dyDescent="0.2">
      <c r="B7" s="15"/>
      <c r="C7" s="62" t="s">
        <v>46</v>
      </c>
      <c r="D7" s="62"/>
      <c r="E7" s="62"/>
      <c r="F7" s="62"/>
    </row>
    <row r="8" spans="1:9" ht="15" customHeight="1" x14ac:dyDescent="0.2">
      <c r="B8" s="15"/>
      <c r="C8" s="62" t="s">
        <v>90</v>
      </c>
      <c r="D8" s="62"/>
      <c r="E8" s="62"/>
      <c r="F8" s="62"/>
    </row>
    <row r="9" spans="1:9" ht="15" customHeight="1" x14ac:dyDescent="0.25">
      <c r="B9" s="7"/>
      <c r="C9" s="7"/>
      <c r="D9" s="69"/>
      <c r="E9" s="69"/>
      <c r="F9" s="69"/>
    </row>
    <row r="10" spans="1:9" ht="15" customHeight="1" x14ac:dyDescent="0.25">
      <c r="B10" s="7"/>
      <c r="C10" s="7"/>
      <c r="D10" s="7"/>
      <c r="E10" s="7"/>
      <c r="F10" s="7"/>
    </row>
    <row r="11" spans="1:9" ht="15" customHeight="1" x14ac:dyDescent="0.25">
      <c r="B11" s="7"/>
      <c r="C11" s="7"/>
      <c r="D11" s="7"/>
      <c r="E11" s="7"/>
      <c r="F11" s="7"/>
    </row>
    <row r="12" spans="1:9" ht="15.75" customHeight="1" x14ac:dyDescent="0.25">
      <c r="A12" s="67" t="s">
        <v>27</v>
      </c>
      <c r="B12" s="67"/>
      <c r="C12" s="67"/>
      <c r="D12" s="67"/>
      <c r="E12" s="67"/>
      <c r="F12" s="67"/>
    </row>
    <row r="13" spans="1:9" ht="30.75" customHeight="1" x14ac:dyDescent="0.25">
      <c r="A13" s="63" t="s">
        <v>91</v>
      </c>
      <c r="B13" s="63"/>
      <c r="C13" s="63"/>
      <c r="D13" s="63"/>
      <c r="E13" s="63"/>
      <c r="F13" s="63"/>
    </row>
    <row r="14" spans="1:9" ht="15.75" customHeight="1" x14ac:dyDescent="0.2">
      <c r="A14" s="6"/>
      <c r="B14" s="4"/>
      <c r="C14" s="4"/>
      <c r="D14" s="4"/>
      <c r="E14" s="4"/>
    </row>
    <row r="15" spans="1:9" x14ac:dyDescent="0.2">
      <c r="B15" s="68"/>
      <c r="C15" s="68"/>
      <c r="D15" s="68"/>
      <c r="E15" s="68"/>
      <c r="F15" s="9" t="s">
        <v>28</v>
      </c>
    </row>
    <row r="16" spans="1:9" ht="33" customHeight="1" x14ac:dyDescent="0.2">
      <c r="A16" s="57" t="s">
        <v>2</v>
      </c>
      <c r="B16" s="55" t="s">
        <v>7</v>
      </c>
      <c r="C16" s="56"/>
      <c r="D16" s="57" t="s">
        <v>16</v>
      </c>
      <c r="E16" s="59" t="s">
        <v>17</v>
      </c>
      <c r="F16" s="64" t="s">
        <v>23</v>
      </c>
      <c r="G16" s="1"/>
      <c r="H16" s="1"/>
      <c r="I16" s="1"/>
    </row>
    <row r="17" spans="1:6" ht="59.25" customHeight="1" x14ac:dyDescent="0.2">
      <c r="A17" s="58"/>
      <c r="B17" s="26" t="s">
        <v>1</v>
      </c>
      <c r="C17" s="26" t="s">
        <v>26</v>
      </c>
      <c r="D17" s="58"/>
      <c r="E17" s="60"/>
      <c r="F17" s="65"/>
    </row>
    <row r="18" spans="1:6" ht="22.5" customHeight="1" x14ac:dyDescent="0.2">
      <c r="A18" s="27" t="s">
        <v>18</v>
      </c>
      <c r="B18" s="28" t="s">
        <v>19</v>
      </c>
      <c r="C18" s="28" t="s">
        <v>20</v>
      </c>
      <c r="D18" s="28" t="s">
        <v>21</v>
      </c>
      <c r="E18" s="28" t="s">
        <v>22</v>
      </c>
      <c r="F18" s="29">
        <v>6</v>
      </c>
    </row>
    <row r="19" spans="1:6" ht="15.75" x14ac:dyDescent="0.25">
      <c r="A19" s="30" t="s">
        <v>24</v>
      </c>
      <c r="B19" s="31"/>
      <c r="C19" s="31" t="s">
        <v>29</v>
      </c>
      <c r="D19" s="16">
        <f>D20+D36</f>
        <v>8240800.1299999999</v>
      </c>
      <c r="E19" s="16">
        <f>E20+E36</f>
        <v>8883160.129999999</v>
      </c>
      <c r="F19" s="17">
        <f>E19/D19*100</f>
        <v>107.79487416108464</v>
      </c>
    </row>
    <row r="20" spans="1:6" ht="31.5" x14ac:dyDescent="0.2">
      <c r="A20" s="32" t="s">
        <v>25</v>
      </c>
      <c r="B20" s="33" t="s">
        <v>4</v>
      </c>
      <c r="C20" s="33" t="s">
        <v>0</v>
      </c>
      <c r="D20" s="18">
        <f>D21+D22+D23+D24+D25+D26+D27+D30+D31+D33+D34</f>
        <v>3033490</v>
      </c>
      <c r="E20" s="18">
        <f>E21+E22+E23+E24+E25+E26+E27+E30+E31+E33+E34</f>
        <v>3675162.84</v>
      </c>
      <c r="F20" s="17">
        <f t="shared" ref="F20:F30" si="0">E20/D20*100</f>
        <v>121.15295715496013</v>
      </c>
    </row>
    <row r="21" spans="1:6" ht="210" x14ac:dyDescent="0.2">
      <c r="A21" s="47" t="s">
        <v>66</v>
      </c>
      <c r="B21" s="35" t="s">
        <v>4</v>
      </c>
      <c r="C21" s="35" t="s">
        <v>12</v>
      </c>
      <c r="D21" s="20">
        <v>670000</v>
      </c>
      <c r="E21" s="20">
        <v>1060421.68</v>
      </c>
      <c r="F21" s="17">
        <f t="shared" si="0"/>
        <v>158.27189253731342</v>
      </c>
    </row>
    <row r="22" spans="1:6" ht="285" x14ac:dyDescent="0.2">
      <c r="A22" s="54" t="s">
        <v>92</v>
      </c>
      <c r="B22" s="35" t="s">
        <v>4</v>
      </c>
      <c r="C22" s="35" t="s">
        <v>93</v>
      </c>
      <c r="D22" s="20">
        <v>0</v>
      </c>
      <c r="E22" s="20">
        <v>14974.5</v>
      </c>
      <c r="F22" s="17">
        <v>0</v>
      </c>
    </row>
    <row r="23" spans="1:6" ht="150" x14ac:dyDescent="0.2">
      <c r="A23" s="47" t="s">
        <v>67</v>
      </c>
      <c r="B23" s="35" t="s">
        <v>4</v>
      </c>
      <c r="C23" s="35" t="s">
        <v>31</v>
      </c>
      <c r="D23" s="20">
        <v>0</v>
      </c>
      <c r="E23" s="20">
        <v>3772.5</v>
      </c>
      <c r="F23" s="17">
        <v>0</v>
      </c>
    </row>
    <row r="24" spans="1:6" ht="219" customHeight="1" outlineLevel="1" x14ac:dyDescent="0.2">
      <c r="A24" s="46" t="s">
        <v>62</v>
      </c>
      <c r="B24" s="35" t="s">
        <v>3</v>
      </c>
      <c r="C24" s="35" t="s">
        <v>8</v>
      </c>
      <c r="D24" s="20">
        <v>306710</v>
      </c>
      <c r="E24" s="20">
        <v>325908.05</v>
      </c>
      <c r="F24" s="17">
        <f t="shared" si="0"/>
        <v>106.25934922239249</v>
      </c>
    </row>
    <row r="25" spans="1:6" ht="256.14999999999998" customHeight="1" outlineLevel="1" x14ac:dyDescent="0.2">
      <c r="A25" s="46" t="s">
        <v>63</v>
      </c>
      <c r="B25" s="35" t="s">
        <v>3</v>
      </c>
      <c r="C25" s="35" t="s">
        <v>9</v>
      </c>
      <c r="D25" s="20">
        <v>1460</v>
      </c>
      <c r="E25" s="20">
        <v>1883.09</v>
      </c>
      <c r="F25" s="17">
        <f t="shared" si="0"/>
        <v>128.97876712328767</v>
      </c>
    </row>
    <row r="26" spans="1:6" ht="222.6" customHeight="1" outlineLevel="1" x14ac:dyDescent="0.2">
      <c r="A26" s="46" t="s">
        <v>64</v>
      </c>
      <c r="B26" s="35" t="s">
        <v>3</v>
      </c>
      <c r="C26" s="35" t="s">
        <v>10</v>
      </c>
      <c r="D26" s="20">
        <v>318030</v>
      </c>
      <c r="E26" s="20">
        <v>338511.06</v>
      </c>
      <c r="F26" s="17">
        <f t="shared" si="0"/>
        <v>106.43997736062636</v>
      </c>
    </row>
    <row r="27" spans="1:6" ht="224.45" customHeight="1" outlineLevel="1" x14ac:dyDescent="0.2">
      <c r="A27" s="46" t="s">
        <v>65</v>
      </c>
      <c r="B27" s="35" t="s">
        <v>3</v>
      </c>
      <c r="C27" s="35" t="s">
        <v>11</v>
      </c>
      <c r="D27" s="20">
        <v>-38110</v>
      </c>
      <c r="E27" s="20">
        <v>-35474.620000000003</v>
      </c>
      <c r="F27" s="17">
        <f t="shared" si="0"/>
        <v>93.084807137234321</v>
      </c>
    </row>
    <row r="28" spans="1:6" ht="31.5" hidden="1" outlineLevel="1" x14ac:dyDescent="0.2">
      <c r="A28" s="32" t="s">
        <v>51</v>
      </c>
      <c r="B28" s="33" t="s">
        <v>52</v>
      </c>
      <c r="C28" s="33"/>
      <c r="D28" s="18">
        <f>D29</f>
        <v>0</v>
      </c>
      <c r="E28" s="18">
        <f>E29</f>
        <v>0</v>
      </c>
      <c r="F28" s="22" t="e">
        <f>F29</f>
        <v>#DIV/0!</v>
      </c>
    </row>
    <row r="29" spans="1:6" ht="267.75" hidden="1" outlineLevel="1" x14ac:dyDescent="0.2">
      <c r="A29" s="34" t="s">
        <v>53</v>
      </c>
      <c r="B29" s="35" t="s">
        <v>52</v>
      </c>
      <c r="C29" s="35" t="s">
        <v>54</v>
      </c>
      <c r="D29" s="20"/>
      <c r="E29" s="20"/>
      <c r="F29" s="17" t="e">
        <f t="shared" si="0"/>
        <v>#DIV/0!</v>
      </c>
    </row>
    <row r="30" spans="1:6" ht="92.45" customHeight="1" outlineLevel="1" x14ac:dyDescent="0.2">
      <c r="A30" s="48" t="s">
        <v>47</v>
      </c>
      <c r="B30" s="35" t="s">
        <v>4</v>
      </c>
      <c r="C30" s="35" t="s">
        <v>13</v>
      </c>
      <c r="D30" s="20">
        <v>1000000</v>
      </c>
      <c r="E30" s="20">
        <v>990309</v>
      </c>
      <c r="F30" s="17">
        <f t="shared" si="0"/>
        <v>99.030900000000003</v>
      </c>
    </row>
    <row r="31" spans="1:6" ht="144" customHeight="1" outlineLevel="1" x14ac:dyDescent="0.2">
      <c r="A31" s="49" t="s">
        <v>68</v>
      </c>
      <c r="B31" s="35" t="s">
        <v>4</v>
      </c>
      <c r="C31" s="35" t="s">
        <v>14</v>
      </c>
      <c r="D31" s="20">
        <v>326400</v>
      </c>
      <c r="E31" s="20">
        <v>565406.23</v>
      </c>
      <c r="F31" s="17">
        <f t="shared" ref="F31:F54" si="1">E31/D31*100</f>
        <v>173.22494791666668</v>
      </c>
    </row>
    <row r="32" spans="1:6" ht="105.6" hidden="1" customHeight="1" outlineLevel="1" x14ac:dyDescent="0.2">
      <c r="A32" s="48" t="s">
        <v>69</v>
      </c>
      <c r="B32" s="35" t="s">
        <v>4</v>
      </c>
      <c r="C32" s="35" t="s">
        <v>33</v>
      </c>
      <c r="D32" s="20">
        <v>0</v>
      </c>
      <c r="E32" s="20">
        <v>0</v>
      </c>
      <c r="F32" s="17">
        <v>0</v>
      </c>
    </row>
    <row r="33" spans="1:8" ht="130.9" customHeight="1" outlineLevel="1" x14ac:dyDescent="0.2">
      <c r="A33" s="49" t="s">
        <v>94</v>
      </c>
      <c r="B33" s="35" t="s">
        <v>4</v>
      </c>
      <c r="C33" s="35" t="s">
        <v>34</v>
      </c>
      <c r="D33" s="20">
        <v>419000</v>
      </c>
      <c r="E33" s="20">
        <v>366231</v>
      </c>
      <c r="F33" s="17">
        <f t="shared" si="1"/>
        <v>87.405966587112175</v>
      </c>
    </row>
    <row r="34" spans="1:8" ht="124.9" customHeight="1" outlineLevel="1" x14ac:dyDescent="0.2">
      <c r="A34" s="49" t="s">
        <v>70</v>
      </c>
      <c r="B34" s="35" t="s">
        <v>4</v>
      </c>
      <c r="C34" s="35" t="s">
        <v>35</v>
      </c>
      <c r="D34" s="20">
        <v>30000</v>
      </c>
      <c r="E34" s="20">
        <v>43220.35</v>
      </c>
      <c r="F34" s="17">
        <f t="shared" si="1"/>
        <v>144.06783333333334</v>
      </c>
    </row>
    <row r="35" spans="1:8" ht="3" hidden="1" customHeight="1" outlineLevel="1" x14ac:dyDescent="0.2">
      <c r="A35" s="37" t="s">
        <v>40</v>
      </c>
      <c r="B35" s="35" t="s">
        <v>4</v>
      </c>
      <c r="C35" s="35" t="s">
        <v>39</v>
      </c>
      <c r="D35" s="20">
        <v>0</v>
      </c>
      <c r="E35" s="20">
        <v>0</v>
      </c>
      <c r="F35" s="17">
        <v>0</v>
      </c>
    </row>
    <row r="36" spans="1:8" ht="43.5" customHeight="1" collapsed="1" x14ac:dyDescent="0.2">
      <c r="A36" s="32" t="s">
        <v>55</v>
      </c>
      <c r="B36" s="33" t="s">
        <v>5</v>
      </c>
      <c r="C36" s="33" t="s">
        <v>0</v>
      </c>
      <c r="D36" s="18">
        <f>D41+D43+D44+D45+D51+D52+D53+D54+D55+D56+D38+D46+D48+D49+D50+D47</f>
        <v>5207310.13</v>
      </c>
      <c r="E36" s="18">
        <f>E41+E43+E44+E45+E51+E52+E53+E54+E55+E56+E38+E46+E48+E49+E50+E47</f>
        <v>5207997.29</v>
      </c>
      <c r="F36" s="22">
        <f t="shared" si="1"/>
        <v>100.01319606443337</v>
      </c>
      <c r="H36" s="8"/>
    </row>
    <row r="37" spans="1:8" ht="126" hidden="1" outlineLevel="1" x14ac:dyDescent="0.2">
      <c r="A37" s="34" t="s">
        <v>6</v>
      </c>
      <c r="B37" s="35" t="s">
        <v>5</v>
      </c>
      <c r="C37" s="35" t="s">
        <v>15</v>
      </c>
      <c r="D37" s="20">
        <v>0</v>
      </c>
      <c r="E37" s="20">
        <v>0</v>
      </c>
      <c r="F37" s="17">
        <v>0</v>
      </c>
    </row>
    <row r="38" spans="1:8" ht="193.5" hidden="1" customHeight="1" outlineLevel="1" x14ac:dyDescent="0.2">
      <c r="A38" s="50" t="s">
        <v>36</v>
      </c>
      <c r="B38" s="35" t="s">
        <v>5</v>
      </c>
      <c r="C38" s="38" t="s">
        <v>89</v>
      </c>
      <c r="D38" s="20">
        <v>0</v>
      </c>
      <c r="E38" s="20">
        <v>0</v>
      </c>
      <c r="F38" s="17">
        <v>0</v>
      </c>
    </row>
    <row r="39" spans="1:8" ht="32.25" hidden="1" customHeight="1" outlineLevel="1" x14ac:dyDescent="0.2">
      <c r="A39" s="34" t="s">
        <v>36</v>
      </c>
      <c r="B39" s="35" t="s">
        <v>5</v>
      </c>
      <c r="C39" s="35" t="s">
        <v>37</v>
      </c>
      <c r="D39" s="20"/>
      <c r="E39" s="20"/>
      <c r="F39" s="17" t="e">
        <f t="shared" si="1"/>
        <v>#DIV/0!</v>
      </c>
    </row>
    <row r="40" spans="1:8" ht="126" hidden="1" outlineLevel="1" x14ac:dyDescent="0.2">
      <c r="A40" s="39" t="s">
        <v>41</v>
      </c>
      <c r="B40" s="40" t="s">
        <v>5</v>
      </c>
      <c r="C40" s="41" t="s">
        <v>42</v>
      </c>
      <c r="D40" s="23"/>
      <c r="E40" s="23"/>
      <c r="F40" s="24">
        <v>0</v>
      </c>
    </row>
    <row r="41" spans="1:8" s="25" customFormat="1" ht="45" hidden="1" outlineLevel="1" x14ac:dyDescent="0.2">
      <c r="A41" s="52" t="s">
        <v>77</v>
      </c>
      <c r="B41" s="35" t="s">
        <v>5</v>
      </c>
      <c r="C41" s="43" t="s">
        <v>78</v>
      </c>
      <c r="D41" s="20">
        <v>0</v>
      </c>
      <c r="E41" s="20">
        <v>0</v>
      </c>
      <c r="F41" s="17">
        <v>0</v>
      </c>
    </row>
    <row r="42" spans="1:8" s="25" customFormat="1" ht="63" hidden="1" outlineLevel="1" x14ac:dyDescent="0.2">
      <c r="A42" s="45" t="s">
        <v>48</v>
      </c>
      <c r="B42" s="35" t="s">
        <v>5</v>
      </c>
      <c r="C42" s="44" t="s">
        <v>49</v>
      </c>
      <c r="D42" s="20"/>
      <c r="E42" s="20"/>
      <c r="F42" s="17" t="e">
        <f t="shared" si="1"/>
        <v>#DIV/0!</v>
      </c>
    </row>
    <row r="43" spans="1:8" s="25" customFormat="1" ht="71.45" customHeight="1" outlineLevel="1" x14ac:dyDescent="0.2">
      <c r="A43" s="48" t="s">
        <v>71</v>
      </c>
      <c r="B43" s="35" t="s">
        <v>5</v>
      </c>
      <c r="C43" s="43" t="s">
        <v>56</v>
      </c>
      <c r="D43" s="21">
        <v>2887600</v>
      </c>
      <c r="E43" s="21">
        <v>2887600</v>
      </c>
      <c r="F43" s="17">
        <f t="shared" si="1"/>
        <v>100</v>
      </c>
    </row>
    <row r="44" spans="1:8" s="25" customFormat="1" ht="104.45" customHeight="1" outlineLevel="1" x14ac:dyDescent="0.2">
      <c r="A44" s="48" t="s">
        <v>79</v>
      </c>
      <c r="B44" s="35" t="s">
        <v>5</v>
      </c>
      <c r="C44" s="43" t="s">
        <v>80</v>
      </c>
      <c r="D44" s="21">
        <v>87700</v>
      </c>
      <c r="E44" s="21">
        <v>87700</v>
      </c>
      <c r="F44" s="17">
        <f t="shared" si="1"/>
        <v>100</v>
      </c>
    </row>
    <row r="45" spans="1:8" s="25" customFormat="1" ht="75" outlineLevel="1" x14ac:dyDescent="0.2">
      <c r="A45" s="48" t="s">
        <v>73</v>
      </c>
      <c r="B45" s="35" t="s">
        <v>5</v>
      </c>
      <c r="C45" s="43" t="s">
        <v>72</v>
      </c>
      <c r="D45" s="21">
        <v>132144.64000000001</v>
      </c>
      <c r="E45" s="21">
        <v>132144.64000000001</v>
      </c>
      <c r="F45" s="17">
        <f t="shared" ref="F45:F53" si="2">E45/D45*100</f>
        <v>100</v>
      </c>
    </row>
    <row r="46" spans="1:8" s="25" customFormat="1" ht="225" hidden="1" outlineLevel="1" x14ac:dyDescent="0.2">
      <c r="A46" s="53" t="s">
        <v>81</v>
      </c>
      <c r="B46" s="35" t="s">
        <v>5</v>
      </c>
      <c r="C46" s="36" t="s">
        <v>82</v>
      </c>
      <c r="D46" s="21">
        <v>0</v>
      </c>
      <c r="E46" s="21">
        <v>0</v>
      </c>
      <c r="F46" s="17">
        <v>0</v>
      </c>
    </row>
    <row r="47" spans="1:8" s="25" customFormat="1" ht="45" outlineLevel="1" x14ac:dyDescent="0.2">
      <c r="A47" s="51" t="s">
        <v>95</v>
      </c>
      <c r="B47" s="35" t="s">
        <v>5</v>
      </c>
      <c r="C47" s="36" t="s">
        <v>96</v>
      </c>
      <c r="D47" s="21">
        <v>101010.1</v>
      </c>
      <c r="E47" s="21">
        <v>101010.1</v>
      </c>
      <c r="F47" s="17">
        <f t="shared" si="2"/>
        <v>100</v>
      </c>
    </row>
    <row r="48" spans="1:8" s="25" customFormat="1" ht="163.9" hidden="1" customHeight="1" outlineLevel="1" x14ac:dyDescent="0.2">
      <c r="A48" s="53" t="s">
        <v>83</v>
      </c>
      <c r="B48" s="35" t="s">
        <v>5</v>
      </c>
      <c r="C48" s="36" t="s">
        <v>84</v>
      </c>
      <c r="D48" s="21">
        <v>0</v>
      </c>
      <c r="E48" s="21">
        <v>0</v>
      </c>
      <c r="F48" s="17">
        <v>0</v>
      </c>
    </row>
    <row r="49" spans="1:6" s="25" customFormat="1" ht="113.45" hidden="1" customHeight="1" outlineLevel="1" x14ac:dyDescent="0.2">
      <c r="A49" s="51" t="s">
        <v>85</v>
      </c>
      <c r="B49" s="35" t="s">
        <v>5</v>
      </c>
      <c r="C49" s="36" t="s">
        <v>86</v>
      </c>
      <c r="D49" s="21">
        <v>0</v>
      </c>
      <c r="E49" s="21">
        <v>0</v>
      </c>
      <c r="F49" s="17">
        <v>0</v>
      </c>
    </row>
    <row r="50" spans="1:6" s="25" customFormat="1" ht="105.6" hidden="1" customHeight="1" outlineLevel="1" x14ac:dyDescent="0.2">
      <c r="A50" s="51" t="s">
        <v>87</v>
      </c>
      <c r="B50" s="35" t="s">
        <v>5</v>
      </c>
      <c r="C50" s="36" t="s">
        <v>88</v>
      </c>
      <c r="D50" s="21">
        <v>0</v>
      </c>
      <c r="E50" s="21">
        <v>0</v>
      </c>
      <c r="F50" s="17">
        <v>0</v>
      </c>
    </row>
    <row r="51" spans="1:6" s="25" customFormat="1" ht="75" outlineLevel="1" x14ac:dyDescent="0.2">
      <c r="A51" s="52" t="s">
        <v>43</v>
      </c>
      <c r="B51" s="35" t="s">
        <v>5</v>
      </c>
      <c r="C51" s="43" t="s">
        <v>59</v>
      </c>
      <c r="D51" s="21">
        <v>139995.94</v>
      </c>
      <c r="E51" s="21">
        <v>139995.94</v>
      </c>
      <c r="F51" s="17">
        <f t="shared" si="2"/>
        <v>100</v>
      </c>
    </row>
    <row r="52" spans="1:6" s="25" customFormat="1" ht="94.5" hidden="1" outlineLevel="1" x14ac:dyDescent="0.2">
      <c r="A52" s="42" t="s">
        <v>43</v>
      </c>
      <c r="B52" s="35" t="s">
        <v>5</v>
      </c>
      <c r="C52" s="43" t="s">
        <v>45</v>
      </c>
      <c r="D52" s="21"/>
      <c r="E52" s="21"/>
      <c r="F52" s="17" t="e">
        <f t="shared" si="2"/>
        <v>#DIV/0!</v>
      </c>
    </row>
    <row r="53" spans="1:6" s="25" customFormat="1" ht="105" outlineLevel="1" x14ac:dyDescent="0.2">
      <c r="A53" s="52" t="s">
        <v>44</v>
      </c>
      <c r="B53" s="35" t="s">
        <v>5</v>
      </c>
      <c r="C53" s="43" t="s">
        <v>58</v>
      </c>
      <c r="D53" s="21">
        <v>516568.5</v>
      </c>
      <c r="E53" s="21">
        <v>516568.5</v>
      </c>
      <c r="F53" s="17">
        <f t="shared" si="2"/>
        <v>100</v>
      </c>
    </row>
    <row r="54" spans="1:6" s="25" customFormat="1" ht="51" customHeight="1" outlineLevel="1" x14ac:dyDescent="0.2">
      <c r="A54" s="48" t="s">
        <v>74</v>
      </c>
      <c r="B54" s="35" t="s">
        <v>5</v>
      </c>
      <c r="C54" s="43" t="s">
        <v>57</v>
      </c>
      <c r="D54" s="21">
        <v>1342290.95</v>
      </c>
      <c r="E54" s="21">
        <v>1342290.95</v>
      </c>
      <c r="F54" s="17">
        <f t="shared" si="1"/>
        <v>100</v>
      </c>
    </row>
    <row r="55" spans="1:6" s="25" customFormat="1" ht="112.9" customHeight="1" outlineLevel="1" x14ac:dyDescent="0.2">
      <c r="A55" s="51" t="s">
        <v>75</v>
      </c>
      <c r="B55" s="35"/>
      <c r="C55" s="43" t="s">
        <v>60</v>
      </c>
      <c r="D55" s="21">
        <v>0</v>
      </c>
      <c r="E55" s="21">
        <v>687.16</v>
      </c>
      <c r="F55" s="17">
        <v>0</v>
      </c>
    </row>
    <row r="56" spans="1:6" s="25" customFormat="1" ht="99.6" hidden="1" customHeight="1" x14ac:dyDescent="0.2">
      <c r="A56" s="51" t="s">
        <v>76</v>
      </c>
      <c r="B56" s="35" t="s">
        <v>5</v>
      </c>
      <c r="C56" s="43" t="s">
        <v>61</v>
      </c>
      <c r="D56" s="20">
        <v>0</v>
      </c>
      <c r="E56" s="20">
        <v>0</v>
      </c>
      <c r="F56" s="19">
        <v>0</v>
      </c>
    </row>
  </sheetData>
  <mergeCells count="16">
    <mergeCell ref="B16:C16"/>
    <mergeCell ref="A16:A17"/>
    <mergeCell ref="D16:D17"/>
    <mergeCell ref="E16:E17"/>
    <mergeCell ref="E2:F2"/>
    <mergeCell ref="C5:F5"/>
    <mergeCell ref="B6:F6"/>
    <mergeCell ref="A13:F13"/>
    <mergeCell ref="F16:F17"/>
    <mergeCell ref="C3:F3"/>
    <mergeCell ref="A12:F12"/>
    <mergeCell ref="C4:F4"/>
    <mergeCell ref="C8:F8"/>
    <mergeCell ref="C7:F7"/>
    <mergeCell ref="B15:E15"/>
    <mergeCell ref="D9:F9"/>
  </mergeCells>
  <phoneticPr fontId="0" type="noConversion"/>
  <pageMargins left="0.74803149606299213" right="0.74803149606299213" top="0.78740157480314965" bottom="0.59055118110236227" header="0.51181102362204722" footer="0.51181102362204722"/>
  <pageSetup paperSize="9" scale="8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ДЧБ</vt:lpstr>
      <vt:lpstr>ДЧБ!Область_печати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user</cp:lastModifiedBy>
  <cp:lastPrinted>2023-06-16T11:02:14Z</cp:lastPrinted>
  <dcterms:created xsi:type="dcterms:W3CDTF">2002-03-11T10:22:12Z</dcterms:created>
  <dcterms:modified xsi:type="dcterms:W3CDTF">2025-05-13T18:55:23Z</dcterms:modified>
</cp:coreProperties>
</file>